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<sst xmlns="http://schemas.openxmlformats.org/spreadsheetml/2006/main" count="1020" uniqueCount="189">
  <si>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</si>
  <si>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</si>
  <si>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</si>
  <si>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</si>
  <si>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</si>
  <si>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</si>
  <si>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</si>
  <si>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</si>
  <si>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</si>
  <si>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</si>
  <si>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</si>
  <si>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</si>
  <si>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</si>
  <si>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</si>
  <si>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</si>
  <si>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</si>
  <si>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</si>
  <si>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</si>
  <si>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</si>
  <si>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</si>
  <si>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</si>
  <si>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</si>
  <si>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</si>
  <si>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</si>
  <si>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</si>
  <si>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</si>
  <si>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</si>
  <si>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</si>
  <si>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</si>
  <si>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</si>
  <si>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</si>
  <si>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</si>
  <si>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</si>
  <si>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</si>
  <si>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</si>
  <si>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</si>
  <si>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</si>
  <si>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</si>
  <si>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</si>
  <si>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</si>
  <si>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</si>
  <si>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</si>
  <si>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</si>
  <si>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</si>
  <si>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</si>
  <si>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</si>
  <si>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</si>
  <si>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</si>
  <si>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</si>
  <si>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</si>
  <si>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</si>
  <si>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</si>
  <si>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</si>
  <si>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</si>
  <si>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</si>
  <si>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</si>
  <si>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</si>
  <si>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</si>
  <si>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</si>
  <si>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</si>
  <si>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</si>
  <si>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</si>
  <si>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</si>
  <si>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</si>
  <si>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</si>
  <si>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</si>
  <si>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</si>
  <si>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</si>
  <si>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</si>
  <si>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</si>
  <si>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</si>
  <si>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</si>
  <si>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</si>
  <si>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</si>
  <si>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</si>
  <si>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</si>
  <si>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</si>
  <si>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</si>
  <si>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</si>
  <si>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</si>
  <si>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</si>
  <si>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</si>
  <si>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</si>
  <si>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</si>
  <si>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</si>
  <si>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</si>
  <si>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</si>
  <si>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</si>
  <si>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</si>
  <si>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</si>
  <si>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</si>
  <si>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</si>
  <si>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</si>
  <si>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</si>
  <si>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</si>
  <si>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</si>
  <si>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</si>
  <si>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</si>
  <si>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</si>
  <si>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</si>
  <si>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</si>
  <si>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</si>
  <si>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</si>
  <si>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</si>
  <si>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</si>
  <si>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</si>
  <si>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</si>
  <si>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</si>
  <si>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</si>
  <si>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</si>
  <si>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</si>
  <si>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</si>
  <si>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</si>
  <si>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</si>
  <si>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</si>
  <si>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</si>
  <si>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</si>
  <si>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</si>
  <si>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</si>
  <si>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</si>
  <si>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</si>
  <si>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</si>
  <si>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</si>
  <si>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</si>
  <si>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</si>
  <si>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</si>
  <si>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</si>
  <si>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</si>
  <si>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</si>
  <si>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</si>
  <si>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</si>
  <si>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</si>
  <si>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</si>
  <si>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</si>
  <si>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</si>
  <si>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</si>
  <si>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</si>
  <si>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</si>
  <si>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</si>
  <si>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проекта  бюджета Дмитриевского сельсовета на 2021 год и плановый период 2022 и 2023 годов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</si>
  <si>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</si>
  <si>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</si>
  <si>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</si>
  <si>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</si>
  <si>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</si>
  <si>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</si>
  <si>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</si>
  <si>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</si>
  <si>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</si>
  <si>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</si>
  <si>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</si>
  <si>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</si>
  <si>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</si>
  <si>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</si>
  <si>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</si>
  <si>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</si>
  <si>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</si>
  <si>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</si>
  <si>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</si>
  <si>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</si>
  <si>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</si>
  <si>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</si>
  <si>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</si>
  <si>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</si>
  <si>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</si>
  <si>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</si>
  <si>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</si>
  <si>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</si>
  <si>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</si>
  <si>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</si>
  <si>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</si>
  <si>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</si>
  <si>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</si>
  <si>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</si>
  <si>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</si>
  <si>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</si>
  <si>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</si>
  <si>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 xml:space="preserve">Расходы, направленные на модернизацию коммунальной инфраструктуры </t>
  </si>
  <si>
    <t>03 0 03 S7400</t>
  </si>
  <si>
    <t>средства местного бюджета</t>
  </si>
  <si>
    <t>средства областного бюджета</t>
  </si>
  <si>
    <t>Ремонт водонапорной башни в п. Юхта-3 (закупка товаров, работ и услуг для обеспечения государственных (муниципальных) нужд, в том числе:</t>
  </si>
  <si>
    <t>средства населения</t>
  </si>
  <si>
    <t>Расходы, осуществляемые за счет прочих безвозмездных поступлений</t>
  </si>
  <si>
    <t>Прочая закупка товаров , работ и услуг, в том числе:</t>
  </si>
  <si>
    <t>средства спонсоров</t>
  </si>
  <si>
    <t>02 2 00 80540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</si>
  <si>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</si>
  <si>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09.07.2021 г № 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</si>
</sst>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view="pageBreakPreview" zoomScale="70" zoomScaleSheetLayoutView="70" zoomScalePageLayoutView="0" workbookViewId="0" topLeftCell="A1">
      <selection activeCell="Z151" sqref="Z151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2" t="s">
        <v>171</v>
      </c>
      <c r="J1" s="122"/>
      <c r="K1" s="122"/>
      <c r="L1" s="122"/>
      <c r="M1" s="122"/>
    </row>
    <row r="2" spans="1:13" ht="15">
      <c r="A2" s="26"/>
      <c r="B2" s="27"/>
      <c r="C2" s="27"/>
      <c r="D2" s="28"/>
      <c r="E2" s="28"/>
      <c r="F2" s="28"/>
      <c r="G2" s="28"/>
      <c r="H2" s="29"/>
      <c r="I2" s="123" t="s">
        <v>188</v>
      </c>
      <c r="J2" s="123"/>
      <c r="K2" s="123"/>
      <c r="L2" s="123"/>
      <c r="M2" s="123"/>
    </row>
    <row r="3" spans="1:13" ht="15">
      <c r="A3" s="30"/>
      <c r="B3" s="31"/>
      <c r="C3" s="31"/>
      <c r="D3" s="123"/>
      <c r="E3" s="123"/>
      <c r="F3" s="123"/>
      <c r="G3" s="123"/>
      <c r="H3" s="123"/>
      <c r="I3" s="31"/>
      <c r="J3" s="31"/>
      <c r="K3" s="30"/>
      <c r="L3" s="32"/>
      <c r="M3" s="32"/>
    </row>
    <row r="4" spans="1:13" ht="15.75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30"/>
      <c r="L4" s="32"/>
      <c r="M4" s="32"/>
    </row>
    <row r="5" spans="1:13" ht="15.75">
      <c r="A5" s="124" t="s">
        <v>139</v>
      </c>
      <c r="B5" s="124"/>
      <c r="C5" s="124"/>
      <c r="D5" s="124"/>
      <c r="E5" s="124"/>
      <c r="F5" s="124"/>
      <c r="G5" s="124"/>
      <c r="H5" s="124"/>
      <c r="I5" s="124"/>
      <c r="J5" s="124"/>
      <c r="K5" s="30"/>
      <c r="L5" s="32"/>
      <c r="M5" s="32"/>
    </row>
    <row r="6" spans="1:13" ht="15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140</v>
      </c>
      <c r="K7" s="37"/>
      <c r="L7" s="32"/>
      <c r="M7" s="32"/>
    </row>
    <row r="8" spans="1:13" ht="21" customHeight="1">
      <c r="A8" s="125" t="s">
        <v>5</v>
      </c>
      <c r="B8" s="130" t="s">
        <v>3</v>
      </c>
      <c r="C8" s="131" t="s">
        <v>0</v>
      </c>
      <c r="D8" s="131" t="s">
        <v>1</v>
      </c>
      <c r="E8" s="131" t="s">
        <v>25</v>
      </c>
      <c r="F8" s="131" t="s">
        <v>26</v>
      </c>
      <c r="G8" s="38"/>
      <c r="H8" s="125" t="s">
        <v>17</v>
      </c>
      <c r="I8" s="125" t="s">
        <v>17</v>
      </c>
      <c r="J8" s="125" t="s">
        <v>17</v>
      </c>
      <c r="K8" s="31"/>
      <c r="L8" s="32"/>
      <c r="M8" s="32"/>
    </row>
    <row r="9" spans="1:13" ht="10.5" customHeight="1">
      <c r="A9" s="128"/>
      <c r="B9" s="130"/>
      <c r="C9" s="131"/>
      <c r="D9" s="131"/>
      <c r="E9" s="131"/>
      <c r="F9" s="131"/>
      <c r="G9" s="39" t="s">
        <v>29</v>
      </c>
      <c r="H9" s="126"/>
      <c r="I9" s="126"/>
      <c r="J9" s="126"/>
      <c r="K9" s="31"/>
      <c r="L9" s="32"/>
      <c r="M9" s="32"/>
    </row>
    <row r="10" spans="1:13" ht="14.25" customHeight="1">
      <c r="A10" s="129"/>
      <c r="B10" s="130"/>
      <c r="C10" s="131"/>
      <c r="D10" s="131"/>
      <c r="E10" s="131"/>
      <c r="F10" s="131"/>
      <c r="G10" s="40"/>
      <c r="H10" s="127"/>
      <c r="I10" s="127"/>
      <c r="J10" s="127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4293375.97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4089608.03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944000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944000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944000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142</v>
      </c>
      <c r="G16" s="42"/>
      <c r="H16" s="56">
        <f>H17+H18</f>
        <v>944000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725000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219000</v>
      </c>
      <c r="I18" s="56">
        <v>198000</v>
      </c>
      <c r="J18" s="56">
        <v>198000</v>
      </c>
      <c r="K18" s="57"/>
      <c r="L18" s="32"/>
      <c r="M18" s="32"/>
    </row>
    <row r="19" spans="1:13" ht="50.25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2351000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2351000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2178000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142</v>
      </c>
      <c r="G22" s="42"/>
      <c r="H22" s="56">
        <f>H23+H24</f>
        <v>1699000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1259000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440000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464000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10000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318000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50000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141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141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142</v>
      </c>
      <c r="G34" s="42"/>
      <c r="H34" s="54">
        <f>H35</f>
        <v>173000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143</v>
      </c>
      <c r="G35" s="42"/>
      <c r="H35" s="54">
        <f>H36+H37</f>
        <v>173000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133000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40000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144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719608.03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172</v>
      </c>
      <c r="B43" s="112" t="s">
        <v>102</v>
      </c>
      <c r="C43" s="112" t="s">
        <v>6</v>
      </c>
      <c r="D43" s="112" t="s">
        <v>11</v>
      </c>
      <c r="E43" s="112" t="s">
        <v>173</v>
      </c>
      <c r="F43" s="112"/>
      <c r="G43" s="112"/>
      <c r="H43" s="113">
        <f>H44+H45+H46</f>
        <v>132353.96000000002</v>
      </c>
      <c r="I43" s="113">
        <v>0</v>
      </c>
      <c r="J43" s="113">
        <v>0</v>
      </c>
      <c r="K43" s="2"/>
      <c r="R43" s="2"/>
    </row>
    <row r="44" spans="1:18" ht="24" customHeight="1">
      <c r="A44" s="107" t="s">
        <v>76</v>
      </c>
      <c r="B44" s="108" t="s">
        <v>102</v>
      </c>
      <c r="C44" s="108" t="s">
        <v>6</v>
      </c>
      <c r="D44" s="108" t="s">
        <v>11</v>
      </c>
      <c r="E44" s="108" t="s">
        <v>173</v>
      </c>
      <c r="F44" s="108" t="s">
        <v>28</v>
      </c>
      <c r="G44" s="108" t="s">
        <v>31</v>
      </c>
      <c r="H44" s="109">
        <v>101270.32</v>
      </c>
      <c r="I44" s="109">
        <v>0</v>
      </c>
      <c r="J44" s="109">
        <v>0</v>
      </c>
      <c r="K44" s="3"/>
      <c r="R44" s="3"/>
    </row>
    <row r="45" spans="1:18" ht="19.5" customHeight="1">
      <c r="A45" s="110" t="s">
        <v>84</v>
      </c>
      <c r="B45" s="108" t="s">
        <v>102</v>
      </c>
      <c r="C45" s="111" t="s">
        <v>6</v>
      </c>
      <c r="D45" s="111" t="s">
        <v>11</v>
      </c>
      <c r="E45" s="111" t="s">
        <v>173</v>
      </c>
      <c r="F45" s="111" t="s">
        <v>96</v>
      </c>
      <c r="G45" s="111" t="s">
        <v>30</v>
      </c>
      <c r="H45" s="109">
        <v>30583.64</v>
      </c>
      <c r="I45" s="109">
        <v>0</v>
      </c>
      <c r="J45" s="109">
        <v>0</v>
      </c>
      <c r="K45" s="3"/>
      <c r="R45" s="3"/>
    </row>
    <row r="46" spans="1:18" ht="20.25" customHeight="1">
      <c r="A46" s="74" t="s">
        <v>52</v>
      </c>
      <c r="B46" s="108" t="s">
        <v>102</v>
      </c>
      <c r="C46" s="111" t="s">
        <v>6</v>
      </c>
      <c r="D46" s="111" t="s">
        <v>11</v>
      </c>
      <c r="E46" s="111" t="s">
        <v>173</v>
      </c>
      <c r="F46" s="111" t="s">
        <v>57</v>
      </c>
      <c r="G46" s="111" t="s">
        <v>131</v>
      </c>
      <c r="H46" s="109">
        <v>500</v>
      </c>
      <c r="I46" s="109">
        <v>0</v>
      </c>
      <c r="J46" s="109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9" customHeight="1">
      <c r="A56" s="83" t="s">
        <v>187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50000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50000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120000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120000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143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154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H84+H98+H103+H110+H119+H129+H145+H171</f>
        <v>44936383.54</v>
      </c>
      <c r="I82" s="68">
        <f>I84+I98+I103+I110+I119+I129+I144</f>
        <v>24213183.990000002</v>
      </c>
      <c r="J82" s="68">
        <f>J84+J98+J103+J110+J119+J129+J144</f>
        <v>26155974.990000002</v>
      </c>
      <c r="K82" s="53"/>
      <c r="L82" s="32"/>
      <c r="M82" s="32"/>
      <c r="R82" s="3"/>
    </row>
    <row r="83" spans="1:18" ht="31.5" customHeight="1">
      <c r="A83" s="41" t="s">
        <v>153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606000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601000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145</v>
      </c>
      <c r="B86" s="42" t="s">
        <v>102</v>
      </c>
      <c r="C86" s="42" t="s">
        <v>8</v>
      </c>
      <c r="D86" s="42" t="s">
        <v>12</v>
      </c>
      <c r="E86" s="42" t="s">
        <v>156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156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156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600000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50" t="s">
        <v>8</v>
      </c>
      <c r="D90" s="50" t="s">
        <v>21</v>
      </c>
      <c r="E90" s="42" t="s">
        <v>157</v>
      </c>
      <c r="F90" s="50"/>
      <c r="G90" s="98"/>
      <c r="H90" s="54">
        <f aca="true" t="shared" si="9" ref="H90:J91">H91</f>
        <v>245000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157</v>
      </c>
      <c r="F91" s="42" t="s">
        <v>57</v>
      </c>
      <c r="G91" s="96"/>
      <c r="H91" s="54">
        <f t="shared" si="9"/>
        <v>245000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157</v>
      </c>
      <c r="F92" s="42" t="s">
        <v>57</v>
      </c>
      <c r="G92" s="42" t="s">
        <v>35</v>
      </c>
      <c r="H92" s="54">
        <v>245000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157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157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157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157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157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158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158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158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146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10450151.16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148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159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159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159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160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160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160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147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10435151.16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149</v>
      </c>
      <c r="B111" s="60" t="s">
        <v>102</v>
      </c>
      <c r="C111" s="60" t="s">
        <v>9</v>
      </c>
      <c r="D111" s="60" t="s">
        <v>12</v>
      </c>
      <c r="E111" s="60" t="s">
        <v>161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161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161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162</v>
      </c>
      <c r="F114" s="42" t="s">
        <v>57</v>
      </c>
      <c r="G114" s="42"/>
      <c r="H114" s="54">
        <f>H115+H117</f>
        <v>10002400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176</v>
      </c>
      <c r="B115" s="42" t="s">
        <v>102</v>
      </c>
      <c r="C115" s="42" t="s">
        <v>9</v>
      </c>
      <c r="D115" s="42" t="s">
        <v>12</v>
      </c>
      <c r="E115" s="42" t="s">
        <v>162</v>
      </c>
      <c r="F115" s="42" t="s">
        <v>57</v>
      </c>
      <c r="G115" s="42" t="s">
        <v>37</v>
      </c>
      <c r="H115" s="54">
        <v>10000000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162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162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151</v>
      </c>
      <c r="B118" s="19" t="s">
        <v>102</v>
      </c>
      <c r="C118" s="19" t="s">
        <v>14</v>
      </c>
      <c r="D118" s="20"/>
      <c r="E118" s="21"/>
      <c r="F118" s="22"/>
      <c r="G118" s="23"/>
      <c r="H118" s="23">
        <f>H119+H128</f>
        <v>16370742.749999998</v>
      </c>
      <c r="I118" s="23"/>
      <c r="J118" s="32"/>
      <c r="K118" s="32"/>
      <c r="L118" s="32"/>
      <c r="M118" s="32"/>
    </row>
    <row r="119" spans="1:18" ht="48.75" customHeight="1">
      <c r="A119" s="18" t="s">
        <v>150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H120+H123</f>
        <v>1104557.35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163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163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163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s="11" customFormat="1" ht="33" customHeight="1">
      <c r="A123" s="114" t="s">
        <v>177</v>
      </c>
      <c r="B123" s="60" t="s">
        <v>102</v>
      </c>
      <c r="C123" s="60" t="s">
        <v>14</v>
      </c>
      <c r="D123" s="60" t="s">
        <v>7</v>
      </c>
      <c r="E123" s="60" t="s">
        <v>178</v>
      </c>
      <c r="F123" s="60" t="s">
        <v>57</v>
      </c>
      <c r="G123" s="60"/>
      <c r="H123" s="68">
        <f>H127</f>
        <v>1089557.35</v>
      </c>
      <c r="I123" s="68">
        <v>0</v>
      </c>
      <c r="J123" s="68">
        <v>0</v>
      </c>
      <c r="K123" s="48"/>
      <c r="L123" s="73"/>
      <c r="M123" s="73"/>
      <c r="R123" s="2"/>
    </row>
    <row r="124" spans="1:18" ht="33" customHeight="1">
      <c r="A124" s="17" t="s">
        <v>181</v>
      </c>
      <c r="B124" s="42" t="s">
        <v>102</v>
      </c>
      <c r="C124" s="42" t="s">
        <v>14</v>
      </c>
      <c r="D124" s="42" t="s">
        <v>7</v>
      </c>
      <c r="E124" s="42" t="s">
        <v>178</v>
      </c>
      <c r="F124" s="42" t="s">
        <v>57</v>
      </c>
      <c r="G124" s="42"/>
      <c r="H124" s="54">
        <f>H125+H126</f>
        <v>1089557.35</v>
      </c>
      <c r="I124" s="54">
        <v>0</v>
      </c>
      <c r="J124" s="54">
        <v>0</v>
      </c>
      <c r="K124" s="48"/>
      <c r="L124" s="32"/>
      <c r="M124" s="32"/>
      <c r="R124" s="2"/>
    </row>
    <row r="125" spans="1:18" ht="19.5" customHeight="1">
      <c r="A125" s="115" t="s">
        <v>179</v>
      </c>
      <c r="B125" s="42" t="s">
        <v>102</v>
      </c>
      <c r="C125" s="42" t="s">
        <v>14</v>
      </c>
      <c r="D125" s="42" t="s">
        <v>7</v>
      </c>
      <c r="E125" s="42" t="s">
        <v>178</v>
      </c>
      <c r="F125" s="42" t="s">
        <v>57</v>
      </c>
      <c r="G125" s="42"/>
      <c r="H125" s="54">
        <v>54477.87</v>
      </c>
      <c r="I125" s="54">
        <v>0</v>
      </c>
      <c r="J125" s="54">
        <v>0</v>
      </c>
      <c r="K125" s="48"/>
      <c r="L125" s="32"/>
      <c r="M125" s="32"/>
      <c r="R125" s="2"/>
    </row>
    <row r="126" spans="1:18" ht="20.25" customHeight="1">
      <c r="A126" s="115" t="s">
        <v>180</v>
      </c>
      <c r="B126" s="42" t="s">
        <v>102</v>
      </c>
      <c r="C126" s="42" t="s">
        <v>14</v>
      </c>
      <c r="D126" s="42" t="s">
        <v>7</v>
      </c>
      <c r="E126" s="42" t="s">
        <v>178</v>
      </c>
      <c r="F126" s="42" t="s">
        <v>57</v>
      </c>
      <c r="G126" s="42"/>
      <c r="H126" s="54">
        <v>1035079.48</v>
      </c>
      <c r="I126" s="54">
        <v>0</v>
      </c>
      <c r="J126" s="54">
        <v>0</v>
      </c>
      <c r="K126" s="48"/>
      <c r="L126" s="32"/>
      <c r="M126" s="32"/>
      <c r="R126" s="2"/>
    </row>
    <row r="127" spans="1:18" ht="16.5" customHeight="1">
      <c r="A127" s="69" t="s">
        <v>44</v>
      </c>
      <c r="B127" s="42" t="s">
        <v>102</v>
      </c>
      <c r="C127" s="42" t="s">
        <v>14</v>
      </c>
      <c r="D127" s="42" t="s">
        <v>7</v>
      </c>
      <c r="E127" s="42" t="s">
        <v>178</v>
      </c>
      <c r="F127" s="42" t="s">
        <v>57</v>
      </c>
      <c r="G127" s="42" t="s">
        <v>37</v>
      </c>
      <c r="H127" s="54">
        <v>1089557.35</v>
      </c>
      <c r="I127" s="54">
        <v>0</v>
      </c>
      <c r="J127" s="54">
        <v>0</v>
      </c>
      <c r="K127" s="48"/>
      <c r="L127" s="32"/>
      <c r="M127" s="32"/>
      <c r="R127" s="2"/>
    </row>
    <row r="128" spans="1:18" ht="33" customHeight="1">
      <c r="A128" s="18" t="s">
        <v>152</v>
      </c>
      <c r="B128" s="42"/>
      <c r="C128" s="42"/>
      <c r="D128" s="42"/>
      <c r="E128" s="60" t="s">
        <v>120</v>
      </c>
      <c r="F128" s="60"/>
      <c r="G128" s="60"/>
      <c r="H128" s="68">
        <f>H129</f>
        <v>15266185.399999999</v>
      </c>
      <c r="I128" s="68">
        <f>I129</f>
        <v>5467729.52</v>
      </c>
      <c r="J128" s="68">
        <f>J129</f>
        <v>5467729.52</v>
      </c>
      <c r="K128" s="48"/>
      <c r="L128" s="32"/>
      <c r="M128" s="32"/>
      <c r="R128" s="2"/>
    </row>
    <row r="129" spans="1:18" ht="24" customHeight="1">
      <c r="A129" s="41" t="s">
        <v>62</v>
      </c>
      <c r="B129" s="42" t="s">
        <v>102</v>
      </c>
      <c r="C129" s="60" t="s">
        <v>14</v>
      </c>
      <c r="D129" s="60" t="s">
        <v>8</v>
      </c>
      <c r="E129" s="60" t="s">
        <v>120</v>
      </c>
      <c r="F129" s="42"/>
      <c r="G129" s="42"/>
      <c r="H129" s="68">
        <f>H137+H130+H134</f>
        <v>15266185.399999999</v>
      </c>
      <c r="I129" s="68">
        <f>I137</f>
        <v>5467729.52</v>
      </c>
      <c r="J129" s="68">
        <f>J137</f>
        <v>5467729.52</v>
      </c>
      <c r="K129" s="48"/>
      <c r="L129" s="32"/>
      <c r="M129" s="32"/>
      <c r="R129" s="2"/>
    </row>
    <row r="130" spans="1:18" s="11" customFormat="1" ht="34.5" customHeight="1">
      <c r="A130" s="119" t="s">
        <v>155</v>
      </c>
      <c r="B130" s="60" t="s">
        <v>102</v>
      </c>
      <c r="C130" s="60" t="s">
        <v>14</v>
      </c>
      <c r="D130" s="60" t="s">
        <v>8</v>
      </c>
      <c r="E130" s="60" t="s">
        <v>164</v>
      </c>
      <c r="F130" s="60" t="s">
        <v>57</v>
      </c>
      <c r="G130" s="60" t="s">
        <v>35</v>
      </c>
      <c r="H130" s="68">
        <f>H131+H132+H133</f>
        <v>2254723.7800000003</v>
      </c>
      <c r="I130" s="68">
        <v>0</v>
      </c>
      <c r="J130" s="68">
        <v>0</v>
      </c>
      <c r="K130" s="48"/>
      <c r="L130" s="73"/>
      <c r="M130" s="73"/>
      <c r="R130" s="2"/>
    </row>
    <row r="131" spans="1:18" s="106" customFormat="1" ht="21.75" customHeight="1">
      <c r="A131" s="117" t="s">
        <v>179</v>
      </c>
      <c r="B131" s="42" t="s">
        <v>102</v>
      </c>
      <c r="C131" s="42" t="s">
        <v>14</v>
      </c>
      <c r="D131" s="42" t="s">
        <v>8</v>
      </c>
      <c r="E131" s="42" t="s">
        <v>164</v>
      </c>
      <c r="F131" s="42" t="s">
        <v>57</v>
      </c>
      <c r="G131" s="42" t="s">
        <v>35</v>
      </c>
      <c r="H131" s="54">
        <v>739723.78</v>
      </c>
      <c r="I131" s="54">
        <v>0</v>
      </c>
      <c r="J131" s="54">
        <v>0</v>
      </c>
      <c r="K131" s="53"/>
      <c r="L131" s="32"/>
      <c r="M131" s="32"/>
      <c r="R131" s="3"/>
    </row>
    <row r="132" spans="1:18" s="106" customFormat="1" ht="16.5" customHeight="1">
      <c r="A132" s="118" t="s">
        <v>180</v>
      </c>
      <c r="B132" s="42" t="s">
        <v>102</v>
      </c>
      <c r="C132" s="42" t="s">
        <v>14</v>
      </c>
      <c r="D132" s="42" t="s">
        <v>8</v>
      </c>
      <c r="E132" s="42" t="s">
        <v>164</v>
      </c>
      <c r="F132" s="42" t="s">
        <v>57</v>
      </c>
      <c r="G132" s="42" t="s">
        <v>35</v>
      </c>
      <c r="H132" s="54">
        <v>1500000</v>
      </c>
      <c r="I132" s="54">
        <v>0</v>
      </c>
      <c r="J132" s="54">
        <v>0</v>
      </c>
      <c r="K132" s="53"/>
      <c r="L132" s="32"/>
      <c r="M132" s="32"/>
      <c r="R132" s="3"/>
    </row>
    <row r="133" spans="1:18" s="106" customFormat="1" ht="17.25" customHeight="1">
      <c r="A133" s="118" t="s">
        <v>182</v>
      </c>
      <c r="B133" s="42" t="s">
        <v>102</v>
      </c>
      <c r="C133" s="42" t="s">
        <v>14</v>
      </c>
      <c r="D133" s="42" t="s">
        <v>8</v>
      </c>
      <c r="E133" s="42" t="s">
        <v>164</v>
      </c>
      <c r="F133" s="42" t="s">
        <v>57</v>
      </c>
      <c r="G133" s="42" t="s">
        <v>35</v>
      </c>
      <c r="H133" s="54">
        <v>15000</v>
      </c>
      <c r="I133" s="54">
        <v>0</v>
      </c>
      <c r="J133" s="54">
        <v>0</v>
      </c>
      <c r="K133" s="53"/>
      <c r="L133" s="32"/>
      <c r="M133" s="32"/>
      <c r="R133" s="3"/>
    </row>
    <row r="134" spans="1:18" s="11" customFormat="1" ht="17.25" customHeight="1">
      <c r="A134" s="120" t="s">
        <v>183</v>
      </c>
      <c r="B134" s="60" t="s">
        <v>102</v>
      </c>
      <c r="C134" s="60" t="s">
        <v>14</v>
      </c>
      <c r="D134" s="60" t="s">
        <v>8</v>
      </c>
      <c r="E134" s="19" t="s">
        <v>186</v>
      </c>
      <c r="F134" s="60" t="s">
        <v>57</v>
      </c>
      <c r="G134" s="60" t="s">
        <v>35</v>
      </c>
      <c r="H134" s="68">
        <f>H136</f>
        <v>5000</v>
      </c>
      <c r="I134" s="68">
        <v>0</v>
      </c>
      <c r="J134" s="68">
        <v>0</v>
      </c>
      <c r="K134" s="48"/>
      <c r="L134" s="73"/>
      <c r="M134" s="73"/>
      <c r="R134" s="2"/>
    </row>
    <row r="135" spans="1:18" s="106" customFormat="1" ht="17.25" customHeight="1">
      <c r="A135" s="121" t="s">
        <v>184</v>
      </c>
      <c r="B135" s="42" t="s">
        <v>102</v>
      </c>
      <c r="C135" s="42" t="s">
        <v>14</v>
      </c>
      <c r="D135" s="42" t="s">
        <v>8</v>
      </c>
      <c r="E135" s="20" t="s">
        <v>186</v>
      </c>
      <c r="F135" s="42" t="s">
        <v>57</v>
      </c>
      <c r="G135" s="42" t="s">
        <v>35</v>
      </c>
      <c r="H135" s="54">
        <f>H136</f>
        <v>5000</v>
      </c>
      <c r="I135" s="54">
        <v>0</v>
      </c>
      <c r="J135" s="54">
        <v>0</v>
      </c>
      <c r="K135" s="53"/>
      <c r="L135" s="32"/>
      <c r="M135" s="32"/>
      <c r="R135" s="3"/>
    </row>
    <row r="136" spans="1:18" s="106" customFormat="1" ht="17.25" customHeight="1">
      <c r="A136" s="116" t="s">
        <v>185</v>
      </c>
      <c r="B136" s="42" t="s">
        <v>102</v>
      </c>
      <c r="C136" s="42" t="s">
        <v>14</v>
      </c>
      <c r="D136" s="42" t="s">
        <v>8</v>
      </c>
      <c r="E136" s="20" t="s">
        <v>186</v>
      </c>
      <c r="F136" s="42" t="s">
        <v>57</v>
      </c>
      <c r="G136" s="42" t="s">
        <v>35</v>
      </c>
      <c r="H136" s="54">
        <v>5000</v>
      </c>
      <c r="I136" s="54">
        <v>0</v>
      </c>
      <c r="J136" s="54">
        <v>0</v>
      </c>
      <c r="K136" s="53"/>
      <c r="L136" s="32"/>
      <c r="M136" s="32"/>
      <c r="R136" s="3"/>
    </row>
    <row r="137" spans="1:18" ht="23.25" customHeight="1">
      <c r="A137" s="99" t="s">
        <v>71</v>
      </c>
      <c r="B137" s="42" t="s">
        <v>102</v>
      </c>
      <c r="C137" s="50" t="s">
        <v>14</v>
      </c>
      <c r="D137" s="50" t="s">
        <v>8</v>
      </c>
      <c r="E137" s="50" t="s">
        <v>165</v>
      </c>
      <c r="F137" s="50"/>
      <c r="G137" s="50"/>
      <c r="H137" s="54">
        <f>H138</f>
        <v>13006461.62</v>
      </c>
      <c r="I137" s="54">
        <f>I138</f>
        <v>5467729.52</v>
      </c>
      <c r="J137" s="54">
        <f>J138</f>
        <v>5467729.52</v>
      </c>
      <c r="K137" s="48"/>
      <c r="L137" s="32"/>
      <c r="M137" s="32"/>
      <c r="R137" s="2"/>
    </row>
    <row r="138" spans="1:18" ht="33" customHeight="1">
      <c r="A138" s="76" t="s">
        <v>61</v>
      </c>
      <c r="B138" s="42" t="s">
        <v>102</v>
      </c>
      <c r="C138" s="50" t="s">
        <v>14</v>
      </c>
      <c r="D138" s="50" t="s">
        <v>8</v>
      </c>
      <c r="E138" s="50" t="s">
        <v>165</v>
      </c>
      <c r="F138" s="50" t="s">
        <v>57</v>
      </c>
      <c r="G138" s="50"/>
      <c r="H138" s="54">
        <f>H139+H140+H141+H142+H143</f>
        <v>13006461.62</v>
      </c>
      <c r="I138" s="54">
        <f>I139+I140+I141+I142+I143</f>
        <v>5467729.52</v>
      </c>
      <c r="J138" s="54">
        <f>J139+J140+J141+J142+J143</f>
        <v>5467729.52</v>
      </c>
      <c r="K138" s="48"/>
      <c r="L138" s="32"/>
      <c r="M138" s="32"/>
      <c r="R138" s="2"/>
    </row>
    <row r="139" spans="1:18" ht="24.75" customHeight="1">
      <c r="A139" s="79" t="s">
        <v>47</v>
      </c>
      <c r="B139" s="42" t="s">
        <v>102</v>
      </c>
      <c r="C139" s="50" t="s">
        <v>14</v>
      </c>
      <c r="D139" s="50" t="s">
        <v>8</v>
      </c>
      <c r="E139" s="50" t="s">
        <v>165</v>
      </c>
      <c r="F139" s="50" t="s">
        <v>57</v>
      </c>
      <c r="G139" s="50" t="s">
        <v>36</v>
      </c>
      <c r="H139" s="54">
        <v>458180.03</v>
      </c>
      <c r="I139" s="54">
        <v>0</v>
      </c>
      <c r="J139" s="54">
        <v>0</v>
      </c>
      <c r="K139" s="48"/>
      <c r="L139" s="32"/>
      <c r="M139" s="32"/>
      <c r="R139" s="2"/>
    </row>
    <row r="140" spans="1:18" ht="18.75" customHeight="1">
      <c r="A140" s="69" t="s">
        <v>44</v>
      </c>
      <c r="B140" s="42" t="s">
        <v>102</v>
      </c>
      <c r="C140" s="50" t="s">
        <v>14</v>
      </c>
      <c r="D140" s="50" t="s">
        <v>8</v>
      </c>
      <c r="E140" s="50" t="s">
        <v>165</v>
      </c>
      <c r="F140" s="50" t="s">
        <v>57</v>
      </c>
      <c r="G140" s="50" t="s">
        <v>37</v>
      </c>
      <c r="H140" s="54">
        <v>1244000</v>
      </c>
      <c r="I140" s="54">
        <v>500000</v>
      </c>
      <c r="J140" s="54">
        <v>500000</v>
      </c>
      <c r="K140" s="48"/>
      <c r="L140" s="32"/>
      <c r="M140" s="32"/>
      <c r="R140" s="2"/>
    </row>
    <row r="141" spans="1:18" ht="23.25" customHeight="1">
      <c r="A141" s="69" t="s">
        <v>34</v>
      </c>
      <c r="B141" s="42" t="s">
        <v>102</v>
      </c>
      <c r="C141" s="50" t="s">
        <v>14</v>
      </c>
      <c r="D141" s="50" t="s">
        <v>8</v>
      </c>
      <c r="E141" s="50" t="s">
        <v>165</v>
      </c>
      <c r="F141" s="50" t="s">
        <v>57</v>
      </c>
      <c r="G141" s="50" t="s">
        <v>35</v>
      </c>
      <c r="H141" s="54">
        <v>7988281.59</v>
      </c>
      <c r="I141" s="54">
        <v>3651729.52</v>
      </c>
      <c r="J141" s="54">
        <v>3651729.52</v>
      </c>
      <c r="K141" s="48"/>
      <c r="L141" s="32"/>
      <c r="M141" s="32"/>
      <c r="R141" s="2"/>
    </row>
    <row r="142" spans="1:18" ht="22.5" customHeight="1">
      <c r="A142" s="69" t="s">
        <v>45</v>
      </c>
      <c r="B142" s="42" t="s">
        <v>102</v>
      </c>
      <c r="C142" s="50" t="s">
        <v>14</v>
      </c>
      <c r="D142" s="50" t="s">
        <v>8</v>
      </c>
      <c r="E142" s="50" t="s">
        <v>165</v>
      </c>
      <c r="F142" s="50" t="s">
        <v>57</v>
      </c>
      <c r="G142" s="50" t="s">
        <v>41</v>
      </c>
      <c r="H142" s="54">
        <v>1600000</v>
      </c>
      <c r="I142" s="54">
        <v>600000</v>
      </c>
      <c r="J142" s="54">
        <v>600000</v>
      </c>
      <c r="K142" s="48"/>
      <c r="L142" s="32"/>
      <c r="M142" s="32"/>
      <c r="R142" s="2"/>
    </row>
    <row r="143" spans="1:18" ht="21" customHeight="1">
      <c r="A143" s="69" t="s">
        <v>52</v>
      </c>
      <c r="B143" s="42" t="s">
        <v>102</v>
      </c>
      <c r="C143" s="50" t="s">
        <v>14</v>
      </c>
      <c r="D143" s="50" t="s">
        <v>8</v>
      </c>
      <c r="E143" s="50" t="s">
        <v>165</v>
      </c>
      <c r="F143" s="50" t="s">
        <v>57</v>
      </c>
      <c r="G143" s="50" t="s">
        <v>42</v>
      </c>
      <c r="H143" s="54">
        <v>1716000</v>
      </c>
      <c r="I143" s="54">
        <v>716000</v>
      </c>
      <c r="J143" s="54">
        <v>716000</v>
      </c>
      <c r="K143" s="48"/>
      <c r="L143" s="32"/>
      <c r="M143" s="32"/>
      <c r="R143" s="2"/>
    </row>
    <row r="144" spans="1:22" ht="33" customHeight="1">
      <c r="A144" s="85" t="s">
        <v>133</v>
      </c>
      <c r="B144" s="42" t="s">
        <v>102</v>
      </c>
      <c r="C144" s="46"/>
      <c r="D144" s="46"/>
      <c r="E144" s="101" t="s">
        <v>90</v>
      </c>
      <c r="F144" s="46"/>
      <c r="G144" s="46"/>
      <c r="H144" s="68">
        <f>H145+H174</f>
        <v>17257081.630000003</v>
      </c>
      <c r="I144" s="68">
        <f>I145+I171</f>
        <v>11108454.47</v>
      </c>
      <c r="J144" s="68">
        <f>J145+J171</f>
        <v>13051245.47</v>
      </c>
      <c r="K144" s="48"/>
      <c r="L144" s="32"/>
      <c r="M144" s="32"/>
      <c r="R144" s="2"/>
      <c r="V144" t="s">
        <v>107</v>
      </c>
    </row>
    <row r="145" spans="1:18" ht="27" customHeight="1">
      <c r="A145" s="85" t="s">
        <v>97</v>
      </c>
      <c r="B145" s="42" t="s">
        <v>102</v>
      </c>
      <c r="C145" s="60" t="s">
        <v>15</v>
      </c>
      <c r="D145" s="60" t="s">
        <v>6</v>
      </c>
      <c r="E145" s="60"/>
      <c r="F145" s="60"/>
      <c r="G145" s="60"/>
      <c r="H145" s="68">
        <f>H146+H165+H168</f>
        <v>13477081.63</v>
      </c>
      <c r="I145" s="68">
        <f>I146+I165</f>
        <v>11088454.47</v>
      </c>
      <c r="J145" s="68">
        <f>J146+J165</f>
        <v>13031245.47</v>
      </c>
      <c r="K145" s="48"/>
      <c r="L145" s="32"/>
      <c r="M145" s="32"/>
      <c r="R145" s="2"/>
    </row>
    <row r="146" spans="1:18" s="11" customFormat="1" ht="33" customHeight="1">
      <c r="A146" s="41" t="s">
        <v>72</v>
      </c>
      <c r="B146" s="60" t="s">
        <v>102</v>
      </c>
      <c r="C146" s="60" t="s">
        <v>15</v>
      </c>
      <c r="D146" s="60" t="s">
        <v>6</v>
      </c>
      <c r="E146" s="101" t="s">
        <v>166</v>
      </c>
      <c r="F146" s="60"/>
      <c r="G146" s="60"/>
      <c r="H146" s="68">
        <f>H147+H163+H161</f>
        <v>11529360.870000001</v>
      </c>
      <c r="I146" s="68">
        <f>I147+I163</f>
        <v>9923890.33</v>
      </c>
      <c r="J146" s="68">
        <f>J147+J163</f>
        <v>11866681.33</v>
      </c>
      <c r="K146" s="48"/>
      <c r="L146" s="73"/>
      <c r="M146" s="73"/>
      <c r="R146" s="2"/>
    </row>
    <row r="147" spans="1:18" ht="33" customHeight="1">
      <c r="A147" s="79" t="s">
        <v>61</v>
      </c>
      <c r="B147" s="42" t="s">
        <v>102</v>
      </c>
      <c r="C147" s="42" t="s">
        <v>15</v>
      </c>
      <c r="D147" s="42" t="s">
        <v>6</v>
      </c>
      <c r="E147" s="102" t="s">
        <v>166</v>
      </c>
      <c r="F147" s="42" t="s">
        <v>57</v>
      </c>
      <c r="G147" s="42"/>
      <c r="H147" s="54">
        <f>H148+H149+H150+H151+H152+H153+H154+H155</f>
        <v>11403160.870000001</v>
      </c>
      <c r="I147" s="54">
        <f>I148+I149+I150+I151+I152+I153+I154+I155</f>
        <v>9917690.33</v>
      </c>
      <c r="J147" s="54">
        <f>J148+J149+J150+J151+J152+J153+J154+J155</f>
        <v>11860481.33</v>
      </c>
      <c r="K147" s="48"/>
      <c r="L147" s="32"/>
      <c r="M147" s="32"/>
      <c r="R147" s="2"/>
    </row>
    <row r="148" spans="1:18" ht="24.75" customHeight="1">
      <c r="A148" s="15" t="s">
        <v>43</v>
      </c>
      <c r="B148" s="42" t="s">
        <v>102</v>
      </c>
      <c r="C148" s="42" t="s">
        <v>15</v>
      </c>
      <c r="D148" s="42" t="s">
        <v>6</v>
      </c>
      <c r="E148" s="102" t="s">
        <v>166</v>
      </c>
      <c r="F148" s="42" t="s">
        <v>57</v>
      </c>
      <c r="G148" s="42" t="s">
        <v>32</v>
      </c>
      <c r="H148" s="54">
        <v>74400</v>
      </c>
      <c r="I148" s="54">
        <v>100000</v>
      </c>
      <c r="J148" s="54">
        <v>100000</v>
      </c>
      <c r="K148" s="48"/>
      <c r="L148" s="32"/>
      <c r="M148" s="32"/>
      <c r="R148" s="2"/>
    </row>
    <row r="149" spans="1:18" ht="22.5" customHeight="1">
      <c r="A149" s="69" t="s">
        <v>46</v>
      </c>
      <c r="B149" s="42" t="s">
        <v>102</v>
      </c>
      <c r="C149" s="42" t="s">
        <v>15</v>
      </c>
      <c r="D149" s="42" t="s">
        <v>6</v>
      </c>
      <c r="E149" s="102" t="s">
        <v>166</v>
      </c>
      <c r="F149" s="42" t="s">
        <v>57</v>
      </c>
      <c r="G149" s="42" t="s">
        <v>33</v>
      </c>
      <c r="H149" s="54">
        <v>375600</v>
      </c>
      <c r="I149" s="54">
        <v>500000</v>
      </c>
      <c r="J149" s="54">
        <v>500000</v>
      </c>
      <c r="K149" s="48"/>
      <c r="L149" s="32"/>
      <c r="M149" s="32"/>
      <c r="R149" s="2"/>
    </row>
    <row r="150" spans="1:18" ht="23.25" customHeight="1">
      <c r="A150" s="69" t="s">
        <v>47</v>
      </c>
      <c r="B150" s="42" t="s">
        <v>102</v>
      </c>
      <c r="C150" s="42" t="s">
        <v>15</v>
      </c>
      <c r="D150" s="42" t="s">
        <v>6</v>
      </c>
      <c r="E150" s="102" t="s">
        <v>166</v>
      </c>
      <c r="F150" s="42" t="s">
        <v>57</v>
      </c>
      <c r="G150" s="42" t="s">
        <v>36</v>
      </c>
      <c r="H150" s="54">
        <v>1300000</v>
      </c>
      <c r="I150" s="54">
        <v>500000</v>
      </c>
      <c r="J150" s="54">
        <v>500000</v>
      </c>
      <c r="K150" s="48"/>
      <c r="L150" s="32"/>
      <c r="M150" s="32"/>
      <c r="R150" s="2"/>
    </row>
    <row r="151" spans="1:18" ht="24" customHeight="1">
      <c r="A151" s="69" t="s">
        <v>44</v>
      </c>
      <c r="B151" s="42" t="s">
        <v>102</v>
      </c>
      <c r="C151" s="42" t="s">
        <v>15</v>
      </c>
      <c r="D151" s="42" t="s">
        <v>6</v>
      </c>
      <c r="E151" s="102" t="s">
        <v>166</v>
      </c>
      <c r="F151" s="42" t="s">
        <v>57</v>
      </c>
      <c r="G151" s="42" t="s">
        <v>37</v>
      </c>
      <c r="H151" s="54">
        <v>150000</v>
      </c>
      <c r="I151" s="54">
        <v>140000</v>
      </c>
      <c r="J151" s="54">
        <v>140000</v>
      </c>
      <c r="K151" s="48"/>
      <c r="L151" s="32"/>
      <c r="M151" s="32"/>
      <c r="R151" s="2"/>
    </row>
    <row r="152" spans="1:24" ht="25.5" customHeight="1">
      <c r="A152" s="69" t="s">
        <v>34</v>
      </c>
      <c r="B152" s="42" t="s">
        <v>102</v>
      </c>
      <c r="C152" s="42" t="s">
        <v>15</v>
      </c>
      <c r="D152" s="42" t="s">
        <v>6</v>
      </c>
      <c r="E152" s="102" t="s">
        <v>166</v>
      </c>
      <c r="F152" s="42" t="s">
        <v>57</v>
      </c>
      <c r="G152" s="42" t="s">
        <v>35</v>
      </c>
      <c r="H152" s="54">
        <v>7996160.87</v>
      </c>
      <c r="I152" s="54">
        <v>5770690.33</v>
      </c>
      <c r="J152" s="54">
        <v>7613481.33</v>
      </c>
      <c r="K152" s="48"/>
      <c r="L152" s="32"/>
      <c r="M152" s="32"/>
      <c r="R152" s="2"/>
      <c r="X152" s="25"/>
    </row>
    <row r="153" spans="1:18" ht="17.25" customHeight="1">
      <c r="A153" s="69" t="s">
        <v>121</v>
      </c>
      <c r="B153" s="42" t="s">
        <v>102</v>
      </c>
      <c r="C153" s="42" t="s">
        <v>15</v>
      </c>
      <c r="D153" s="42" t="s">
        <v>6</v>
      </c>
      <c r="E153" s="102" t="s">
        <v>166</v>
      </c>
      <c r="F153" s="42" t="s">
        <v>57</v>
      </c>
      <c r="G153" s="42" t="s">
        <v>122</v>
      </c>
      <c r="H153" s="54">
        <v>7000</v>
      </c>
      <c r="I153" s="54">
        <v>7000</v>
      </c>
      <c r="J153" s="54">
        <v>7000</v>
      </c>
      <c r="K153" s="48"/>
      <c r="L153" s="32"/>
      <c r="M153" s="32"/>
      <c r="R153" s="2"/>
    </row>
    <row r="154" spans="1:18" ht="19.5" customHeight="1">
      <c r="A154" s="69" t="s">
        <v>45</v>
      </c>
      <c r="B154" s="42" t="s">
        <v>102</v>
      </c>
      <c r="C154" s="42" t="s">
        <v>15</v>
      </c>
      <c r="D154" s="42" t="s">
        <v>6</v>
      </c>
      <c r="E154" s="102" t="s">
        <v>166</v>
      </c>
      <c r="F154" s="42" t="s">
        <v>57</v>
      </c>
      <c r="G154" s="42" t="s">
        <v>41</v>
      </c>
      <c r="H154" s="54">
        <v>300000</v>
      </c>
      <c r="I154" s="54">
        <v>400000</v>
      </c>
      <c r="J154" s="54">
        <v>500000</v>
      </c>
      <c r="K154" s="48"/>
      <c r="L154" s="32"/>
      <c r="M154" s="32"/>
      <c r="R154" s="2"/>
    </row>
    <row r="155" spans="1:18" s="11" customFormat="1" ht="18" customHeight="1">
      <c r="A155" s="85" t="s">
        <v>52</v>
      </c>
      <c r="B155" s="60" t="s">
        <v>102</v>
      </c>
      <c r="C155" s="60" t="s">
        <v>15</v>
      </c>
      <c r="D155" s="60" t="s">
        <v>6</v>
      </c>
      <c r="E155" s="101" t="s">
        <v>166</v>
      </c>
      <c r="F155" s="60" t="s">
        <v>57</v>
      </c>
      <c r="G155" s="60" t="s">
        <v>42</v>
      </c>
      <c r="H155" s="68">
        <f>H156+H157+H158+H159+H160</f>
        <v>1200000</v>
      </c>
      <c r="I155" s="68">
        <f>I156+I157+I158+I159+I160</f>
        <v>2500000</v>
      </c>
      <c r="J155" s="68">
        <f>J156+J157+J158+J159+J160</f>
        <v>2500000</v>
      </c>
      <c r="K155" s="48"/>
      <c r="L155" s="73"/>
      <c r="M155" s="73"/>
      <c r="R155" s="2"/>
    </row>
    <row r="156" spans="1:18" ht="15" customHeight="1">
      <c r="A156" s="69" t="s">
        <v>123</v>
      </c>
      <c r="B156" s="42" t="s">
        <v>102</v>
      </c>
      <c r="C156" s="42" t="s">
        <v>15</v>
      </c>
      <c r="D156" s="42" t="s">
        <v>6</v>
      </c>
      <c r="E156" s="102" t="s">
        <v>166</v>
      </c>
      <c r="F156" s="42" t="s">
        <v>57</v>
      </c>
      <c r="G156" s="42" t="s">
        <v>128</v>
      </c>
      <c r="H156" s="54">
        <v>300000</v>
      </c>
      <c r="I156" s="54">
        <v>500000</v>
      </c>
      <c r="J156" s="54">
        <v>500000</v>
      </c>
      <c r="K156" s="48"/>
      <c r="L156" s="32"/>
      <c r="M156" s="32"/>
      <c r="R156" s="2"/>
    </row>
    <row r="157" spans="1:18" ht="23.25" customHeight="1">
      <c r="A157" s="69" t="s">
        <v>124</v>
      </c>
      <c r="B157" s="42" t="s">
        <v>102</v>
      </c>
      <c r="C157" s="42" t="s">
        <v>15</v>
      </c>
      <c r="D157" s="42" t="s">
        <v>6</v>
      </c>
      <c r="E157" s="102" t="s">
        <v>166</v>
      </c>
      <c r="F157" s="42" t="s">
        <v>57</v>
      </c>
      <c r="G157" s="42" t="s">
        <v>129</v>
      </c>
      <c r="H157" s="54">
        <v>200000</v>
      </c>
      <c r="I157" s="54">
        <v>100000</v>
      </c>
      <c r="J157" s="54">
        <v>100000</v>
      </c>
      <c r="K157" s="48"/>
      <c r="L157" s="32"/>
      <c r="M157" s="32"/>
      <c r="R157" s="2"/>
    </row>
    <row r="158" spans="1:18" ht="21" customHeight="1">
      <c r="A158" s="69" t="s">
        <v>125</v>
      </c>
      <c r="B158" s="42" t="s">
        <v>102</v>
      </c>
      <c r="C158" s="42" t="s">
        <v>15</v>
      </c>
      <c r="D158" s="42" t="s">
        <v>6</v>
      </c>
      <c r="E158" s="102" t="s">
        <v>166</v>
      </c>
      <c r="F158" s="42" t="s">
        <v>57</v>
      </c>
      <c r="G158" s="42" t="s">
        <v>130</v>
      </c>
      <c r="H158" s="54">
        <v>200000</v>
      </c>
      <c r="I158" s="54">
        <v>100000</v>
      </c>
      <c r="J158" s="54">
        <v>100000</v>
      </c>
      <c r="K158" s="48"/>
      <c r="L158" s="32"/>
      <c r="M158" s="32"/>
      <c r="R158" s="2"/>
    </row>
    <row r="159" spans="1:18" ht="21" customHeight="1">
      <c r="A159" s="69" t="s">
        <v>126</v>
      </c>
      <c r="B159" s="42" t="s">
        <v>102</v>
      </c>
      <c r="C159" s="42" t="s">
        <v>15</v>
      </c>
      <c r="D159" s="42" t="s">
        <v>6</v>
      </c>
      <c r="E159" s="102" t="s">
        <v>166</v>
      </c>
      <c r="F159" s="42" t="s">
        <v>57</v>
      </c>
      <c r="G159" s="42" t="s">
        <v>131</v>
      </c>
      <c r="H159" s="54">
        <v>200000</v>
      </c>
      <c r="I159" s="54">
        <v>1500000</v>
      </c>
      <c r="J159" s="54">
        <v>1500000</v>
      </c>
      <c r="K159" s="48"/>
      <c r="L159" s="32"/>
      <c r="M159" s="32"/>
      <c r="R159" s="2"/>
    </row>
    <row r="160" spans="1:18" ht="33" customHeight="1">
      <c r="A160" s="69" t="s">
        <v>127</v>
      </c>
      <c r="B160" s="42" t="s">
        <v>102</v>
      </c>
      <c r="C160" s="42" t="s">
        <v>15</v>
      </c>
      <c r="D160" s="42" t="s">
        <v>6</v>
      </c>
      <c r="E160" s="102" t="s">
        <v>166</v>
      </c>
      <c r="F160" s="42" t="s">
        <v>57</v>
      </c>
      <c r="G160" s="42" t="s">
        <v>132</v>
      </c>
      <c r="H160" s="54">
        <v>300000</v>
      </c>
      <c r="I160" s="54">
        <v>300000</v>
      </c>
      <c r="J160" s="54">
        <v>300000</v>
      </c>
      <c r="K160" s="48"/>
      <c r="L160" s="32"/>
      <c r="M160" s="32"/>
      <c r="R160" s="2"/>
    </row>
    <row r="161" spans="1:18" s="11" customFormat="1" ht="23.25" customHeight="1">
      <c r="A161" s="85" t="s">
        <v>175</v>
      </c>
      <c r="B161" s="60" t="s">
        <v>102</v>
      </c>
      <c r="C161" s="60" t="s">
        <v>15</v>
      </c>
      <c r="D161" s="60" t="s">
        <v>6</v>
      </c>
      <c r="E161" s="101" t="s">
        <v>166</v>
      </c>
      <c r="F161" s="60" t="s">
        <v>174</v>
      </c>
      <c r="G161" s="60"/>
      <c r="H161" s="68">
        <v>120000</v>
      </c>
      <c r="I161" s="68">
        <v>0</v>
      </c>
      <c r="J161" s="68">
        <v>0</v>
      </c>
      <c r="K161" s="48"/>
      <c r="L161" s="73"/>
      <c r="M161" s="73"/>
      <c r="R161" s="2"/>
    </row>
    <row r="162" spans="1:18" ht="23.25" customHeight="1">
      <c r="A162" s="69" t="s">
        <v>47</v>
      </c>
      <c r="B162" s="42" t="s">
        <v>102</v>
      </c>
      <c r="C162" s="42" t="s">
        <v>15</v>
      </c>
      <c r="D162" s="42" t="s">
        <v>6</v>
      </c>
      <c r="E162" s="102" t="s">
        <v>166</v>
      </c>
      <c r="F162" s="42" t="s">
        <v>174</v>
      </c>
      <c r="G162" s="42" t="s">
        <v>36</v>
      </c>
      <c r="H162" s="54">
        <v>120000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33" customHeight="1">
      <c r="A163" s="85" t="s">
        <v>98</v>
      </c>
      <c r="B163" s="60" t="s">
        <v>102</v>
      </c>
      <c r="C163" s="60" t="s">
        <v>15</v>
      </c>
      <c r="D163" s="60" t="s">
        <v>6</v>
      </c>
      <c r="E163" s="67" t="s">
        <v>166</v>
      </c>
      <c r="F163" s="60" t="s">
        <v>40</v>
      </c>
      <c r="G163" s="60"/>
      <c r="H163" s="68">
        <f>H164</f>
        <v>6200</v>
      </c>
      <c r="I163" s="68">
        <f>I164</f>
        <v>6200</v>
      </c>
      <c r="J163" s="68">
        <f>J164</f>
        <v>6200</v>
      </c>
      <c r="K163" s="72"/>
      <c r="L163" s="73"/>
      <c r="M163" s="73"/>
      <c r="R163" s="12"/>
    </row>
    <row r="164" spans="1:18" ht="20.25" customHeight="1">
      <c r="A164" s="69" t="s">
        <v>114</v>
      </c>
      <c r="B164" s="42" t="s">
        <v>102</v>
      </c>
      <c r="C164" s="42" t="s">
        <v>15</v>
      </c>
      <c r="D164" s="42" t="s">
        <v>6</v>
      </c>
      <c r="E164" s="64" t="s">
        <v>166</v>
      </c>
      <c r="F164" s="42" t="s">
        <v>49</v>
      </c>
      <c r="G164" s="42" t="s">
        <v>109</v>
      </c>
      <c r="H164" s="54">
        <v>6200</v>
      </c>
      <c r="I164" s="54">
        <v>6200</v>
      </c>
      <c r="J164" s="54">
        <v>6200</v>
      </c>
      <c r="K164" s="48"/>
      <c r="L164" s="32"/>
      <c r="M164" s="32"/>
      <c r="R164" s="2"/>
    </row>
    <row r="165" spans="1:18" s="11" customFormat="1" ht="21" customHeight="1">
      <c r="A165" s="41" t="s">
        <v>64</v>
      </c>
      <c r="B165" s="60" t="s">
        <v>102</v>
      </c>
      <c r="C165" s="60" t="s">
        <v>15</v>
      </c>
      <c r="D165" s="60" t="s">
        <v>6</v>
      </c>
      <c r="E165" s="101" t="s">
        <v>167</v>
      </c>
      <c r="F165" s="60"/>
      <c r="G165" s="60"/>
      <c r="H165" s="68">
        <f aca="true" t="shared" si="14" ref="H165:J166">H166</f>
        <v>1164564.14</v>
      </c>
      <c r="I165" s="68">
        <f t="shared" si="14"/>
        <v>1164564.14</v>
      </c>
      <c r="J165" s="68">
        <f t="shared" si="14"/>
        <v>1164564.14</v>
      </c>
      <c r="K165" s="48"/>
      <c r="L165" s="73"/>
      <c r="M165" s="73"/>
      <c r="R165" s="2"/>
    </row>
    <row r="166" spans="1:18" ht="24" customHeight="1">
      <c r="A166" s="15" t="s">
        <v>69</v>
      </c>
      <c r="B166" s="42" t="s">
        <v>102</v>
      </c>
      <c r="C166" s="42" t="s">
        <v>15</v>
      </c>
      <c r="D166" s="42" t="s">
        <v>6</v>
      </c>
      <c r="E166" s="102" t="s">
        <v>167</v>
      </c>
      <c r="F166" s="42" t="s">
        <v>54</v>
      </c>
      <c r="G166" s="42"/>
      <c r="H166" s="54">
        <f t="shared" si="14"/>
        <v>1164564.14</v>
      </c>
      <c r="I166" s="54">
        <f t="shared" si="14"/>
        <v>1164564.14</v>
      </c>
      <c r="J166" s="54">
        <f t="shared" si="14"/>
        <v>1164564.14</v>
      </c>
      <c r="K166" s="48"/>
      <c r="L166" s="32"/>
      <c r="M166" s="32"/>
      <c r="R166" s="2"/>
    </row>
    <row r="167" spans="1:18" ht="18.75" customHeight="1">
      <c r="A167" s="15" t="s">
        <v>70</v>
      </c>
      <c r="B167" s="42" t="s">
        <v>102</v>
      </c>
      <c r="C167" s="42" t="s">
        <v>15</v>
      </c>
      <c r="D167" s="42" t="s">
        <v>6</v>
      </c>
      <c r="E167" s="102" t="s">
        <v>167</v>
      </c>
      <c r="F167" s="42" t="s">
        <v>54</v>
      </c>
      <c r="G167" s="42" t="s">
        <v>53</v>
      </c>
      <c r="H167" s="103">
        <v>1164564.14</v>
      </c>
      <c r="I167" s="103">
        <v>1164564.14</v>
      </c>
      <c r="J167" s="103">
        <v>1164564.14</v>
      </c>
      <c r="K167" s="48"/>
      <c r="L167" s="32"/>
      <c r="M167" s="32"/>
      <c r="R167" s="2"/>
    </row>
    <row r="168" spans="1:18" s="11" customFormat="1" ht="36" customHeight="1">
      <c r="A168" s="41" t="s">
        <v>118</v>
      </c>
      <c r="B168" s="60" t="s">
        <v>102</v>
      </c>
      <c r="C168" s="60" t="s">
        <v>15</v>
      </c>
      <c r="D168" s="60" t="s">
        <v>6</v>
      </c>
      <c r="E168" s="101" t="s">
        <v>170</v>
      </c>
      <c r="F168" s="60"/>
      <c r="G168" s="60"/>
      <c r="H168" s="88">
        <f>H169</f>
        <v>783156.62</v>
      </c>
      <c r="I168" s="88">
        <v>0</v>
      </c>
      <c r="J168" s="88">
        <v>0</v>
      </c>
      <c r="K168" s="48"/>
      <c r="L168" s="73"/>
      <c r="M168" s="73"/>
      <c r="R168" s="2"/>
    </row>
    <row r="169" spans="1:18" ht="34.5" customHeight="1">
      <c r="A169" s="15" t="s">
        <v>61</v>
      </c>
      <c r="B169" s="42" t="s">
        <v>102</v>
      </c>
      <c r="C169" s="42" t="s">
        <v>15</v>
      </c>
      <c r="D169" s="42" t="s">
        <v>6</v>
      </c>
      <c r="E169" s="102" t="s">
        <v>170</v>
      </c>
      <c r="F169" s="42" t="s">
        <v>57</v>
      </c>
      <c r="G169" s="42"/>
      <c r="H169" s="103">
        <f>H170</f>
        <v>783156.62</v>
      </c>
      <c r="I169" s="103">
        <v>0</v>
      </c>
      <c r="J169" s="103">
        <v>0</v>
      </c>
      <c r="K169" s="48"/>
      <c r="L169" s="32"/>
      <c r="M169" s="32"/>
      <c r="R169" s="2"/>
    </row>
    <row r="170" spans="1:18" ht="18.75" customHeight="1">
      <c r="A170" s="69" t="s">
        <v>44</v>
      </c>
      <c r="B170" s="42" t="s">
        <v>102</v>
      </c>
      <c r="C170" s="42" t="s">
        <v>15</v>
      </c>
      <c r="D170" s="42" t="s">
        <v>6</v>
      </c>
      <c r="E170" s="102" t="s">
        <v>170</v>
      </c>
      <c r="F170" s="42" t="s">
        <v>57</v>
      </c>
      <c r="G170" s="42" t="s">
        <v>37</v>
      </c>
      <c r="H170" s="103">
        <v>783156.62</v>
      </c>
      <c r="I170" s="103">
        <v>0</v>
      </c>
      <c r="J170" s="103">
        <v>0</v>
      </c>
      <c r="K170" s="48"/>
      <c r="L170" s="32"/>
      <c r="M170" s="32"/>
      <c r="R170" s="2"/>
    </row>
    <row r="171" spans="1:18" ht="26.25" customHeight="1">
      <c r="A171" s="104" t="s">
        <v>73</v>
      </c>
      <c r="B171" s="42" t="s">
        <v>102</v>
      </c>
      <c r="C171" s="42" t="s">
        <v>10</v>
      </c>
      <c r="D171" s="42" t="s">
        <v>14</v>
      </c>
      <c r="E171" s="102"/>
      <c r="F171" s="42"/>
      <c r="G171" s="42"/>
      <c r="H171" s="68">
        <f>H173+H174</f>
        <v>4032408</v>
      </c>
      <c r="I171" s="68">
        <f>I179</f>
        <v>20000</v>
      </c>
      <c r="J171" s="68">
        <f>J179</f>
        <v>20000</v>
      </c>
      <c r="K171" s="48"/>
      <c r="L171" s="32"/>
      <c r="M171" s="32"/>
      <c r="R171" s="2"/>
    </row>
    <row r="172" spans="1:18" ht="33" customHeight="1">
      <c r="A172" s="79" t="s">
        <v>61</v>
      </c>
      <c r="B172" s="42" t="s">
        <v>102</v>
      </c>
      <c r="C172" s="42" t="s">
        <v>10</v>
      </c>
      <c r="D172" s="42" t="s">
        <v>14</v>
      </c>
      <c r="E172" s="102" t="s">
        <v>168</v>
      </c>
      <c r="F172" s="42" t="s">
        <v>57</v>
      </c>
      <c r="G172" s="42"/>
      <c r="H172" s="54">
        <v>0</v>
      </c>
      <c r="I172" s="54">
        <v>0</v>
      </c>
      <c r="J172" s="54">
        <v>0</v>
      </c>
      <c r="K172" s="48"/>
      <c r="L172" s="32"/>
      <c r="M172" s="32"/>
      <c r="R172" s="6"/>
    </row>
    <row r="173" spans="1:18" ht="20.25" customHeight="1">
      <c r="A173" s="69" t="s">
        <v>34</v>
      </c>
      <c r="B173" s="42" t="s">
        <v>102</v>
      </c>
      <c r="C173" s="42" t="s">
        <v>10</v>
      </c>
      <c r="D173" s="42" t="s">
        <v>14</v>
      </c>
      <c r="E173" s="102" t="s">
        <v>168</v>
      </c>
      <c r="F173" s="42" t="s">
        <v>57</v>
      </c>
      <c r="G173" s="42" t="s">
        <v>35</v>
      </c>
      <c r="H173" s="54">
        <v>252408</v>
      </c>
      <c r="I173" s="54">
        <v>0</v>
      </c>
      <c r="J173" s="54">
        <v>0</v>
      </c>
      <c r="K173" s="48"/>
      <c r="L173" s="32"/>
      <c r="M173" s="32"/>
      <c r="R173" s="2"/>
    </row>
    <row r="174" spans="1:18" s="11" customFormat="1" ht="29.25" customHeight="1">
      <c r="A174" s="41" t="s">
        <v>67</v>
      </c>
      <c r="B174" s="60" t="s">
        <v>102</v>
      </c>
      <c r="C174" s="60" t="s">
        <v>10</v>
      </c>
      <c r="D174" s="60" t="s">
        <v>14</v>
      </c>
      <c r="E174" s="101" t="s">
        <v>169</v>
      </c>
      <c r="F174" s="60" t="s">
        <v>57</v>
      </c>
      <c r="G174" s="60"/>
      <c r="H174" s="68">
        <f>H179+H177+H178+H175+H176</f>
        <v>3780000</v>
      </c>
      <c r="I174" s="68">
        <f>I179</f>
        <v>20000</v>
      </c>
      <c r="J174" s="68">
        <f>J179</f>
        <v>20000</v>
      </c>
      <c r="K174" s="48"/>
      <c r="L174" s="73"/>
      <c r="M174" s="73"/>
      <c r="R174" s="2"/>
    </row>
    <row r="175" spans="1:18" s="11" customFormat="1" ht="29.25" customHeight="1">
      <c r="A175" s="69" t="s">
        <v>47</v>
      </c>
      <c r="B175" s="42" t="s">
        <v>102</v>
      </c>
      <c r="C175" s="42" t="s">
        <v>10</v>
      </c>
      <c r="D175" s="42" t="s">
        <v>14</v>
      </c>
      <c r="E175" s="102" t="s">
        <v>169</v>
      </c>
      <c r="F175" s="42" t="s">
        <v>57</v>
      </c>
      <c r="G175" s="42" t="s">
        <v>36</v>
      </c>
      <c r="H175" s="54">
        <v>15311.66</v>
      </c>
      <c r="I175" s="54">
        <v>0</v>
      </c>
      <c r="J175" s="54">
        <v>0</v>
      </c>
      <c r="K175" s="48"/>
      <c r="L175" s="73"/>
      <c r="M175" s="73"/>
      <c r="R175" s="2"/>
    </row>
    <row r="176" spans="1:18" s="11" customFormat="1" ht="29.25" customHeight="1">
      <c r="A176" s="69" t="s">
        <v>47</v>
      </c>
      <c r="B176" s="42" t="s">
        <v>102</v>
      </c>
      <c r="C176" s="42" t="s">
        <v>10</v>
      </c>
      <c r="D176" s="42" t="s">
        <v>14</v>
      </c>
      <c r="E176" s="102" t="s">
        <v>169</v>
      </c>
      <c r="F176" s="42" t="s">
        <v>174</v>
      </c>
      <c r="G176" s="42" t="s">
        <v>36</v>
      </c>
      <c r="H176" s="54">
        <v>346666.21</v>
      </c>
      <c r="I176" s="54">
        <v>0</v>
      </c>
      <c r="J176" s="54">
        <v>0</v>
      </c>
      <c r="K176" s="48"/>
      <c r="L176" s="73"/>
      <c r="M176" s="73"/>
      <c r="R176" s="2"/>
    </row>
    <row r="177" spans="1:18" ht="24" customHeight="1">
      <c r="A177" s="69" t="s">
        <v>44</v>
      </c>
      <c r="B177" s="42" t="s">
        <v>102</v>
      </c>
      <c r="C177" s="42" t="s">
        <v>10</v>
      </c>
      <c r="D177" s="42" t="s">
        <v>14</v>
      </c>
      <c r="E177" s="102" t="s">
        <v>169</v>
      </c>
      <c r="F177" s="42" t="s">
        <v>57</v>
      </c>
      <c r="G177" s="42" t="s">
        <v>37</v>
      </c>
      <c r="H177" s="54">
        <v>1138022.13</v>
      </c>
      <c r="I177" s="54">
        <v>0</v>
      </c>
      <c r="J177" s="54">
        <v>0</v>
      </c>
      <c r="K177" s="48"/>
      <c r="L177" s="32"/>
      <c r="M177" s="32"/>
      <c r="R177" s="2"/>
    </row>
    <row r="178" spans="1:24" ht="25.5" customHeight="1">
      <c r="A178" s="69" t="s">
        <v>34</v>
      </c>
      <c r="B178" s="42" t="s">
        <v>102</v>
      </c>
      <c r="C178" s="42" t="s">
        <v>10</v>
      </c>
      <c r="D178" s="42" t="s">
        <v>14</v>
      </c>
      <c r="E178" s="102" t="s">
        <v>169</v>
      </c>
      <c r="F178" s="42" t="s">
        <v>57</v>
      </c>
      <c r="G178" s="42" t="s">
        <v>35</v>
      </c>
      <c r="H178" s="54">
        <v>1500000</v>
      </c>
      <c r="I178" s="54">
        <v>0</v>
      </c>
      <c r="J178" s="54">
        <v>0</v>
      </c>
      <c r="K178" s="48"/>
      <c r="L178" s="32"/>
      <c r="M178" s="32"/>
      <c r="R178" s="2"/>
      <c r="X178" s="25"/>
    </row>
    <row r="179" spans="1:18" ht="24.75" customHeight="1">
      <c r="A179" s="69" t="s">
        <v>52</v>
      </c>
      <c r="B179" s="42" t="s">
        <v>102</v>
      </c>
      <c r="C179" s="42" t="s">
        <v>10</v>
      </c>
      <c r="D179" s="42" t="s">
        <v>14</v>
      </c>
      <c r="E179" s="102" t="s">
        <v>169</v>
      </c>
      <c r="F179" s="42" t="s">
        <v>57</v>
      </c>
      <c r="G179" s="42" t="s">
        <v>42</v>
      </c>
      <c r="H179" s="54">
        <v>780000</v>
      </c>
      <c r="I179" s="54">
        <v>20000</v>
      </c>
      <c r="J179" s="54">
        <v>20000</v>
      </c>
      <c r="K179" s="48"/>
      <c r="L179" s="32"/>
      <c r="M179" s="32"/>
      <c r="R179" s="2"/>
    </row>
    <row r="180" spans="1:18" ht="33" customHeight="1">
      <c r="A180" s="105" t="s">
        <v>68</v>
      </c>
      <c r="B180" s="42"/>
      <c r="C180" s="42"/>
      <c r="D180" s="42"/>
      <c r="E180" s="42"/>
      <c r="F180" s="42"/>
      <c r="G180" s="42"/>
      <c r="H180" s="68">
        <f>H11+H82</f>
        <v>49229759.51</v>
      </c>
      <c r="I180" s="68">
        <f>I82+I11</f>
        <v>27912506</v>
      </c>
      <c r="J180" s="68">
        <f>J82+J11</f>
        <v>29860097</v>
      </c>
      <c r="K180" s="48"/>
      <c r="L180" s="32"/>
      <c r="M180" s="32"/>
      <c r="R180" s="5"/>
    </row>
    <row r="181" spans="1:18" ht="15">
      <c r="A181" s="24"/>
      <c r="B181" s="8"/>
      <c r="C181" s="8"/>
      <c r="D181" s="8"/>
      <c r="E181" s="8"/>
      <c r="F181" s="8"/>
      <c r="G181" s="8"/>
      <c r="R181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41" r:id="rId1"/>
  <rowBreaks count="1" manualBreakCount="1"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2021-07-09T04:29:36Z</cp:lastPrinted>
  <dcterms:created xsi:type="dcterms:W3CDTF">2002-11-05T02:31:31Z</dcterms:created>
  <dcterms:modified xsi:type="dcterms:W3CDTF">2021-07-09T04:29:37Z</dcterms:modified>
  <cp:category/>
  <cp:version/>
  <cp:contentType/>
  <cp:contentStatus/>
</cp:coreProperties>
</file>